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Прайс КИРПИЧ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<sst xmlns="http://schemas.openxmlformats.org/spreadsheetml/2006/main" count="110" uniqueCount="78">
  <si>
    <t>Слоновая кость</t>
  </si>
  <si>
    <t>Терракотовый</t>
  </si>
  <si>
    <t>Соломенный</t>
  </si>
  <si>
    <t xml:space="preserve">Коричневый </t>
  </si>
  <si>
    <t>Корица</t>
  </si>
  <si>
    <t>Янтарь</t>
  </si>
  <si>
    <t xml:space="preserve">Везувий </t>
  </si>
  <si>
    <t xml:space="preserve">Коррида </t>
  </si>
  <si>
    <t xml:space="preserve">Соломенный </t>
  </si>
  <si>
    <t>Белые ночи</t>
  </si>
  <si>
    <t>Соломенный Винтаж</t>
  </si>
  <si>
    <t>Красный</t>
  </si>
  <si>
    <t xml:space="preserve">Абрикосовый </t>
  </si>
  <si>
    <t>Гляссе</t>
  </si>
  <si>
    <t xml:space="preserve">Терракотовый </t>
  </si>
  <si>
    <t>за 1 кв.метр</t>
  </si>
  <si>
    <t xml:space="preserve">Корица </t>
  </si>
  <si>
    <t xml:space="preserve">Слоновая кость </t>
  </si>
  <si>
    <t xml:space="preserve">Соната Риф </t>
  </si>
  <si>
    <t>за 1 штуку</t>
  </si>
  <si>
    <t xml:space="preserve">красный                                               </t>
  </si>
  <si>
    <t>пестрый</t>
  </si>
  <si>
    <t>упаковка - плотный транспортный пакет</t>
  </si>
  <si>
    <t>Венге</t>
  </si>
  <si>
    <t>Коричневый</t>
  </si>
  <si>
    <t xml:space="preserve">        Рядовой</t>
  </si>
  <si>
    <t>Двухцветный рельефный</t>
  </si>
  <si>
    <t xml:space="preserve"> ОАО "ГОЛИЦЫНСКИЙ КЕРАМИЧЕСКИЙ ЗАВОД"</t>
  </si>
  <si>
    <r>
      <t xml:space="preserve">Кирпич одинарный 1НФ                             </t>
    </r>
    <r>
      <rPr>
        <sz val="9"/>
        <rFont val="Arial"/>
        <family val="2"/>
      </rPr>
      <t xml:space="preserve">250х120х65 мм М-175         </t>
    </r>
    <r>
      <rPr>
        <b/>
        <sz val="9"/>
        <rFont val="Arial"/>
        <family val="2"/>
      </rPr>
      <t xml:space="preserve">                   </t>
    </r>
  </si>
  <si>
    <r>
      <t xml:space="preserve">Кирпич утолщенный 1,4НФ
</t>
    </r>
    <r>
      <rPr>
        <sz val="9"/>
        <rFont val="Arial"/>
        <family val="2"/>
      </rPr>
      <t xml:space="preserve">250х120х88 мм М-175
</t>
    </r>
  </si>
  <si>
    <r>
      <t xml:space="preserve">Кирпич одинарный 1НФ 
поверхность рельефная
"БЕРЕСТА", "БЕРЕСТА-2"                        </t>
    </r>
    <r>
      <rPr>
        <sz val="9"/>
        <rFont val="Arial"/>
        <family val="2"/>
      </rPr>
      <t xml:space="preserve"> 250х120х65 мм М-175</t>
    </r>
  </si>
  <si>
    <r>
      <t xml:space="preserve">Кирпич одинарный 1НФ
  поверхность рельефная "РУСТ"                                                     </t>
    </r>
    <r>
      <rPr>
        <sz val="9"/>
        <rFont val="Arial"/>
        <family val="2"/>
      </rPr>
      <t>250х120х65 мм М-175</t>
    </r>
  </si>
  <si>
    <r>
      <t xml:space="preserve">Кирпич одинарный 1НФ
  поверхность рельефная
"ВИНТАЖ"                                          </t>
    </r>
    <r>
      <rPr>
        <sz val="9"/>
        <rFont val="Arial"/>
        <family val="2"/>
      </rPr>
      <t xml:space="preserve">  250х120х65 мм М-175</t>
    </r>
  </si>
  <si>
    <r>
      <t xml:space="preserve">
Кирпич двухцветный                          одинарный 1НФ рельефный                                     </t>
    </r>
    <r>
      <rPr>
        <sz val="9"/>
        <rFont val="Arial"/>
        <family val="2"/>
      </rPr>
      <t>250х120х65 мм М-175</t>
    </r>
  </si>
  <si>
    <r>
      <rPr>
        <b/>
        <sz val="9"/>
        <rFont val="Arial"/>
        <family val="2"/>
      </rPr>
      <t xml:space="preserve">Кирпич двухцветный                               ЕВРО рельефный </t>
    </r>
    <r>
      <rPr>
        <sz val="9"/>
        <rFont val="Arial"/>
        <family val="2"/>
      </rPr>
      <t xml:space="preserve">                                          0,7НФ 250х85х65 мм М-175</t>
    </r>
  </si>
  <si>
    <r>
      <t xml:space="preserve">Кирпич рядовой пустотелый двойной  (камень керамический)                                                                                   </t>
    </r>
    <r>
      <rPr>
        <sz val="9"/>
        <rFont val="Arial"/>
        <family val="2"/>
      </rPr>
      <t>2НФ 250х120х138 мм М-150</t>
    </r>
  </si>
  <si>
    <r>
      <t xml:space="preserve">Кирпич рядовой пустотелый одинарный </t>
    </r>
    <r>
      <rPr>
        <sz val="9"/>
        <rFont val="Arial"/>
        <family val="2"/>
      </rPr>
      <t>1 НФ 250х120х65 М-125</t>
    </r>
  </si>
  <si>
    <r>
      <rPr>
        <b/>
        <sz val="12"/>
        <rFont val="Arial"/>
        <family val="2"/>
      </rPr>
      <t xml:space="preserve">КИРПИЧ КЕРАМИЧЕСКИЙ ЛИЦЕВОЙ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(ГОСТ 530-2012)  Морозостойкость 100 циклов  Утолщенная наружная стенка = 20 мм                         </t>
    </r>
  </si>
  <si>
    <t>Кантри</t>
  </si>
  <si>
    <t>Милан</t>
  </si>
  <si>
    <t>Старая Прага</t>
  </si>
  <si>
    <t>Венеция</t>
  </si>
  <si>
    <t>Бавария</t>
  </si>
  <si>
    <r>
      <t xml:space="preserve">Цена в руб. с НДС, </t>
    </r>
    <r>
      <rPr>
        <b/>
        <sz val="9"/>
        <rFont val="Arial"/>
        <family val="2"/>
      </rPr>
      <t>включая тех.тару</t>
    </r>
  </si>
  <si>
    <t>480/600</t>
  </si>
  <si>
    <t>Серый</t>
  </si>
  <si>
    <t>Блюз</t>
  </si>
  <si>
    <r>
      <rPr>
        <b/>
        <sz val="11"/>
        <rFont val="Arial"/>
        <family val="2"/>
      </rPr>
      <t xml:space="preserve"> КИРПИЧ ДЛЯ БАВАРСКОЙ КЛАДКИ                          </t>
    </r>
    <r>
      <rPr>
        <b/>
        <sz val="9"/>
        <rFont val="Arial"/>
        <family val="2"/>
      </rPr>
      <t xml:space="preserve">                    Кирпич одинарный 1 НФ 250х120х65 мм М-200</t>
    </r>
  </si>
  <si>
    <r>
      <t xml:space="preserve">Кирпич ЕВРО 0,7НФ                                          
</t>
    </r>
    <r>
      <rPr>
        <sz val="9"/>
        <rFont val="Arial"/>
        <family val="2"/>
      </rPr>
      <t xml:space="preserve">250х85х65 мм М-175
</t>
    </r>
  </si>
  <si>
    <r>
      <t xml:space="preserve">Кирпич ИК-2 0,5 НФ                                                
</t>
    </r>
    <r>
      <rPr>
        <sz val="9"/>
        <rFont val="Arial"/>
        <family val="2"/>
      </rPr>
      <t xml:space="preserve">250х60х65 мм М-175-200
</t>
    </r>
  </si>
  <si>
    <t>Размер, марка, поверхность</t>
  </si>
  <si>
    <t>Наименование</t>
  </si>
  <si>
    <t>Старый Замок   210х100х55 мм    М-200</t>
  </si>
  <si>
    <t>Старая Крепость   210х100х55 мм    М-200</t>
  </si>
  <si>
    <t>Старый Замок Ригель  290х65х55 мм    М-200</t>
  </si>
  <si>
    <t>Старая Крепость Ригель   290х65х55 мм    М-200</t>
  </si>
  <si>
    <t xml:space="preserve">Гранат </t>
  </si>
  <si>
    <t xml:space="preserve"> Кирпич в стиле ручной формовки                                     </t>
  </si>
  <si>
    <t>КАПУЧИНО</t>
  </si>
  <si>
    <t>ЛАТТЕ</t>
  </si>
  <si>
    <r>
      <t xml:space="preserve">КОФЕЙНАЯ КОЛЛЕКЦИЯ     </t>
    </r>
    <r>
      <rPr>
        <b/>
        <sz val="10"/>
        <rFont val="Arial"/>
        <family val="2"/>
      </rPr>
      <t>Кирпич одинарный 1 НФ 250х120х65 мм М-175-200</t>
    </r>
  </si>
  <si>
    <t>Толедо</t>
  </si>
  <si>
    <t>Толедо S</t>
  </si>
  <si>
    <r>
      <t xml:space="preserve">Кирпич рядовой полнотелый  одинарный </t>
    </r>
    <r>
      <rPr>
        <sz val="9"/>
        <rFont val="Arial"/>
        <family val="2"/>
      </rPr>
      <t>1 НФ 250х120х65 М-200</t>
    </r>
  </si>
  <si>
    <t>Латте</t>
  </si>
  <si>
    <t>Капучино</t>
  </si>
  <si>
    <t>15,50 АКЦИЯ! *</t>
  </si>
  <si>
    <t>15,30 АКЦИЯ! *</t>
  </si>
  <si>
    <t>* акция до 29.02.2020 г.</t>
  </si>
  <si>
    <t>Не является  публичной офертой. Наличие продукции на складе уточнять у менеджеров</t>
  </si>
  <si>
    <t xml:space="preserve">НОВИНКИ </t>
  </si>
  <si>
    <t>Кирпич ручной формовки</t>
  </si>
  <si>
    <t>Старый замок Р 200х100х55 мм  М-150</t>
  </si>
  <si>
    <r>
      <rPr>
        <b/>
        <sz val="11"/>
        <rFont val="Arial Cyr"/>
        <family val="0"/>
      </rPr>
      <t xml:space="preserve">КЛИНКЕР        </t>
    </r>
    <r>
      <rPr>
        <b/>
        <sz val="12"/>
        <rFont val="Arial Cyr"/>
        <family val="0"/>
      </rPr>
      <t xml:space="preserve">                            </t>
    </r>
    <r>
      <rPr>
        <b/>
        <sz val="10"/>
        <rFont val="Arial Cyr"/>
        <family val="0"/>
      </rPr>
      <t>М-300 Мрз 100 водопоглощ 4%</t>
    </r>
  </si>
  <si>
    <r>
      <rPr>
        <b/>
        <sz val="9"/>
        <rFont val="Arial"/>
        <family val="2"/>
      </rPr>
      <t xml:space="preserve"> Кирпич ЕВРО утолщенный  </t>
    </r>
    <r>
      <rPr>
        <sz val="9"/>
        <rFont val="Arial"/>
        <family val="2"/>
      </rPr>
      <t>0,96НФ 250х85х88 мм М-175</t>
    </r>
  </si>
  <si>
    <t>6,50 АКЦИЯ!*</t>
  </si>
  <si>
    <t xml:space="preserve">Кирпич ЕВРО 0,7НФ              </t>
  </si>
  <si>
    <t>250х85х65 мм М-175-200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</si>
</sst>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_ ;[Red]\-0\ "/>
    <numFmt numFmtId="176" formatCode="[$-FC19]d\ mmmm\ yyyy\ &quot;г.&quot;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i/>
      <sz val="9"/>
      <name val="Arial"/>
      <family val="2"/>
    </font>
    <font>
      <b/>
      <sz val="11"/>
      <name val="Arial"/>
      <family val="2"/>
    </font>
    <font>
      <b/>
      <sz val="12"/>
      <name val="Arial Cyr"/>
      <family val="0"/>
    </font>
    <font>
      <b/>
      <i/>
      <sz val="12"/>
      <name val="Cambria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9"/>
      <color indexed="63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04998999834060669"/>
      <name val="Arial"/>
      <family val="2"/>
    </font>
    <font>
      <b/>
      <sz val="11"/>
      <color rgb="FFFF0000"/>
      <name val="Arial"/>
      <family val="2"/>
    </font>
    <font>
      <sz val="9"/>
      <color theme="1" tint="0.15000000596046448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wrapText="1"/>
    </xf>
    <xf numFmtId="2" fontId="56" fillId="0" borderId="26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57" fillId="0" borderId="15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20" xfId="0" applyFont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/>
    </xf>
    <xf numFmtId="2" fontId="56" fillId="0" borderId="17" xfId="0" applyNumberFormat="1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textRotation="255" wrapText="1"/>
    </xf>
    <xf numFmtId="0" fontId="9" fillId="0" borderId="18" xfId="0" applyFont="1" applyBorder="1" applyAlignment="1">
      <alignment horizontal="center" textRotation="255" wrapText="1"/>
    </xf>
    <xf numFmtId="0" fontId="0" fillId="0" borderId="18" xfId="0" applyBorder="1" applyAlignment="1">
      <alignment horizontal="center" textRotation="255" wrapText="1"/>
    </xf>
    <xf numFmtId="0" fontId="0" fillId="0" borderId="20" xfId="0" applyBorder="1" applyAlignment="1">
      <alignment horizontal="center" textRotation="255" wrapText="1"/>
    </xf>
    <xf numFmtId="0" fontId="11" fillId="0" borderId="0" xfId="0" applyFont="1" applyFill="1" applyBorder="1" applyAlignment="1">
      <alignment horizont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textRotation="255" wrapText="1"/>
    </xf>
    <xf numFmtId="0" fontId="14" fillId="0" borderId="19" xfId="0" applyFont="1" applyBorder="1" applyAlignment="1">
      <alignment horizontal="center" vertical="center" textRotation="255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textRotation="90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1" fontId="60" fillId="0" borderId="30" xfId="0" applyNumberFormat="1" applyFont="1" applyFill="1" applyBorder="1" applyAlignment="1">
      <alignment horizontal="center" vertical="center" wrapText="1"/>
    </xf>
    <xf numFmtId="1" fontId="60" fillId="0" borderId="31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" fontId="60" fillId="0" borderId="33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view="pageBreakPreview" zoomScaleSheetLayoutView="100" workbookViewId="0" topLeftCell="A1">
      <selection activeCell="I6" sqref="I6"/>
    </sheetView>
  </sheetViews>
  <sheetFormatPr defaultColWidth="9.125" defaultRowHeight="12.75"/>
  <cols>
    <col min="1" max="1" width="0.2421875" style="1" customWidth="1"/>
    <col min="2" max="2" width="5.75390625" style="2" customWidth="1"/>
    <col min="3" max="3" width="30.875" style="16" customWidth="1"/>
    <col min="4" max="4" width="22.50390625" style="70" customWidth="1"/>
    <col min="5" max="5" width="11.25390625" style="17" customWidth="1"/>
    <col min="6" max="6" width="11.25390625" style="18" customWidth="1"/>
    <col min="7" max="7" width="13.75390625" style="19" customWidth="1"/>
    <col min="8" max="16384" width="9.125" style="1" customWidth="1"/>
  </cols>
  <sheetData>
    <row r="1" spans="2:7" s="4" customFormat="1" ht="23.25" customHeight="1" thickBot="1">
      <c r="B1" s="98" t="s">
        <v>27</v>
      </c>
      <c r="C1" s="99"/>
      <c r="D1" s="99"/>
      <c r="E1" s="99"/>
      <c r="F1" s="99"/>
      <c r="G1" s="99"/>
    </row>
    <row r="2" spans="2:7" ht="40.5" customHeight="1" thickBot="1">
      <c r="B2" s="84" t="s">
        <v>37</v>
      </c>
      <c r="C2" s="85"/>
      <c r="D2" s="85"/>
      <c r="E2" s="85"/>
      <c r="F2" s="85"/>
      <c r="G2" s="86"/>
    </row>
    <row r="3" spans="2:7" ht="27.75" customHeight="1" thickBot="1">
      <c r="B3" s="101" t="s">
        <v>50</v>
      </c>
      <c r="C3" s="102"/>
      <c r="D3" s="96" t="s">
        <v>51</v>
      </c>
      <c r="E3" s="118" t="s">
        <v>43</v>
      </c>
      <c r="F3" s="119"/>
      <c r="G3" s="91" t="s">
        <v>22</v>
      </c>
    </row>
    <row r="4" spans="2:7" ht="21.75" customHeight="1" thickBot="1">
      <c r="B4" s="103"/>
      <c r="C4" s="104"/>
      <c r="D4" s="100"/>
      <c r="E4" s="25" t="s">
        <v>19</v>
      </c>
      <c r="F4" s="26" t="s">
        <v>15</v>
      </c>
      <c r="G4" s="125"/>
    </row>
    <row r="5" spans="1:7" ht="18.75" customHeight="1">
      <c r="A5" s="50"/>
      <c r="B5" s="87" t="s">
        <v>70</v>
      </c>
      <c r="C5" s="106" t="s">
        <v>60</v>
      </c>
      <c r="D5" s="62" t="s">
        <v>59</v>
      </c>
      <c r="E5" s="72">
        <v>23.44</v>
      </c>
      <c r="F5" s="21">
        <f>E5*53</f>
        <v>1242.3200000000002</v>
      </c>
      <c r="G5" s="29">
        <v>480</v>
      </c>
    </row>
    <row r="6" spans="1:7" ht="25.5" customHeight="1" thickBot="1">
      <c r="A6" s="50"/>
      <c r="B6" s="87"/>
      <c r="C6" s="107"/>
      <c r="D6" s="41" t="s">
        <v>58</v>
      </c>
      <c r="E6" s="71">
        <v>25.92</v>
      </c>
      <c r="F6" s="26">
        <f>E6*53</f>
        <v>1373.76</v>
      </c>
      <c r="G6" s="49">
        <v>480</v>
      </c>
    </row>
    <row r="7" spans="1:7" ht="23.25" customHeight="1">
      <c r="A7" s="50"/>
      <c r="B7" s="87"/>
      <c r="C7" s="96" t="s">
        <v>57</v>
      </c>
      <c r="D7" s="62" t="s">
        <v>52</v>
      </c>
      <c r="E7" s="78">
        <v>23.13</v>
      </c>
      <c r="F7" s="21">
        <f>E7*86</f>
        <v>1989.1799999999998</v>
      </c>
      <c r="G7" s="29">
        <v>840</v>
      </c>
    </row>
    <row r="8" spans="1:7" ht="27.75" customHeight="1">
      <c r="A8" s="50"/>
      <c r="B8" s="87"/>
      <c r="C8" s="97"/>
      <c r="D8" s="63" t="s">
        <v>54</v>
      </c>
      <c r="E8" s="52">
        <v>22.44</v>
      </c>
      <c r="F8" s="59">
        <f>E8*63</f>
        <v>1413.72</v>
      </c>
      <c r="G8" s="40">
        <v>840</v>
      </c>
    </row>
    <row r="9" spans="1:7" ht="24" customHeight="1">
      <c r="A9" s="50"/>
      <c r="B9" s="87"/>
      <c r="C9" s="97"/>
      <c r="D9" s="63" t="s">
        <v>53</v>
      </c>
      <c r="E9" s="52">
        <v>23.61</v>
      </c>
      <c r="F9" s="22">
        <f>E9*86</f>
        <v>2030.46</v>
      </c>
      <c r="G9" s="40">
        <v>840</v>
      </c>
    </row>
    <row r="10" spans="1:7" ht="26.25" customHeight="1" thickBot="1">
      <c r="A10" s="50"/>
      <c r="B10" s="87"/>
      <c r="C10" s="97"/>
      <c r="D10" s="67" t="s">
        <v>55</v>
      </c>
      <c r="E10" s="41">
        <v>23.94</v>
      </c>
      <c r="F10" s="60">
        <f>E10*63</f>
        <v>1508.22</v>
      </c>
      <c r="G10" s="42">
        <v>840</v>
      </c>
    </row>
    <row r="11" spans="1:7" ht="29.25" customHeight="1" thickBot="1">
      <c r="A11" s="50"/>
      <c r="B11" s="87"/>
      <c r="C11" s="58" t="s">
        <v>71</v>
      </c>
      <c r="D11" s="35" t="s">
        <v>72</v>
      </c>
      <c r="E11" s="56">
        <v>36.4</v>
      </c>
      <c r="F11" s="61">
        <f>E11*90</f>
        <v>3276</v>
      </c>
      <c r="G11" s="57">
        <v>840</v>
      </c>
    </row>
    <row r="12" spans="1:7" ht="34.5" customHeight="1" thickBot="1">
      <c r="A12" s="50"/>
      <c r="B12" s="88"/>
      <c r="C12" s="51" t="s">
        <v>73</v>
      </c>
      <c r="D12" s="62" t="s">
        <v>56</v>
      </c>
      <c r="E12" s="77">
        <v>27.19</v>
      </c>
      <c r="F12" s="5">
        <v>1225</v>
      </c>
      <c r="G12" s="43">
        <v>480</v>
      </c>
    </row>
    <row r="13" spans="2:7" s="20" customFormat="1" ht="15.75" customHeight="1">
      <c r="B13" s="79"/>
      <c r="C13" s="110" t="s">
        <v>47</v>
      </c>
      <c r="D13" s="62" t="s">
        <v>38</v>
      </c>
      <c r="E13" s="21">
        <v>23.3</v>
      </c>
      <c r="F13" s="12">
        <v>1234.9</v>
      </c>
      <c r="G13" s="30">
        <v>480</v>
      </c>
    </row>
    <row r="14" spans="2:7" s="20" customFormat="1" ht="15.75" customHeight="1">
      <c r="B14" s="80"/>
      <c r="C14" s="111"/>
      <c r="D14" s="63" t="s">
        <v>42</v>
      </c>
      <c r="E14" s="39">
        <v>20.68</v>
      </c>
      <c r="F14" s="45">
        <f>E14*53</f>
        <v>1096.04</v>
      </c>
      <c r="G14" s="31">
        <v>600</v>
      </c>
    </row>
    <row r="15" spans="2:7" s="20" customFormat="1" ht="14.25" customHeight="1">
      <c r="B15" s="81"/>
      <c r="C15" s="112"/>
      <c r="D15" s="64" t="s">
        <v>23</v>
      </c>
      <c r="E15" s="27">
        <v>29.86</v>
      </c>
      <c r="F15" s="45">
        <f>E15*53</f>
        <v>1582.58</v>
      </c>
      <c r="G15" s="31">
        <v>480</v>
      </c>
    </row>
    <row r="16" spans="2:7" s="20" customFormat="1" ht="15.75" customHeight="1">
      <c r="B16" s="81"/>
      <c r="C16" s="112"/>
      <c r="D16" s="65" t="s">
        <v>40</v>
      </c>
      <c r="E16" s="48">
        <v>23.82</v>
      </c>
      <c r="F16" s="45">
        <f>E16*53</f>
        <v>1262.46</v>
      </c>
      <c r="G16" s="31">
        <v>480</v>
      </c>
    </row>
    <row r="17" spans="2:7" s="20" customFormat="1" ht="15.75" customHeight="1">
      <c r="B17" s="81"/>
      <c r="C17" s="112"/>
      <c r="D17" s="65" t="s">
        <v>41</v>
      </c>
      <c r="E17" s="48">
        <v>21.63</v>
      </c>
      <c r="F17" s="45">
        <f>E17*53</f>
        <v>1146.3899999999999</v>
      </c>
      <c r="G17" s="31">
        <v>480</v>
      </c>
    </row>
    <row r="18" spans="2:7" s="20" customFormat="1" ht="15.75" customHeight="1">
      <c r="B18" s="81"/>
      <c r="C18" s="112"/>
      <c r="D18" s="65" t="s">
        <v>46</v>
      </c>
      <c r="E18" s="48">
        <v>29.89</v>
      </c>
      <c r="F18" s="45">
        <f>E18*53</f>
        <v>1584.17</v>
      </c>
      <c r="G18" s="31">
        <v>480</v>
      </c>
    </row>
    <row r="19" spans="2:7" s="20" customFormat="1" ht="15.75" customHeight="1" thickBot="1">
      <c r="B19" s="81"/>
      <c r="C19" s="113"/>
      <c r="D19" s="66" t="s">
        <v>39</v>
      </c>
      <c r="E19" s="11">
        <v>26.08</v>
      </c>
      <c r="F19" s="11">
        <v>1382.24</v>
      </c>
      <c r="G19" s="32">
        <v>480</v>
      </c>
    </row>
    <row r="20" spans="2:7" s="20" customFormat="1" ht="15.75" customHeight="1">
      <c r="B20" s="81"/>
      <c r="C20" s="76" t="s">
        <v>76</v>
      </c>
      <c r="D20" s="62" t="s">
        <v>23</v>
      </c>
      <c r="E20" s="12">
        <v>25.38</v>
      </c>
      <c r="F20" s="12">
        <f aca="true" t="shared" si="0" ref="F20:F26">E20*53</f>
        <v>1345.1399999999999</v>
      </c>
      <c r="G20" s="30">
        <v>660</v>
      </c>
    </row>
    <row r="21" spans="2:7" s="20" customFormat="1" ht="15.75" customHeight="1" thickBot="1">
      <c r="B21" s="82"/>
      <c r="C21" s="74" t="s">
        <v>77</v>
      </c>
      <c r="D21" s="66" t="s">
        <v>46</v>
      </c>
      <c r="E21" s="15">
        <v>25.4</v>
      </c>
      <c r="F21" s="15">
        <f t="shared" si="0"/>
        <v>1346.1999999999998</v>
      </c>
      <c r="G21" s="75">
        <v>660</v>
      </c>
    </row>
    <row r="22" spans="2:7" ht="12">
      <c r="B22" s="115"/>
      <c r="C22" s="96" t="s">
        <v>28</v>
      </c>
      <c r="D22" s="64" t="s">
        <v>0</v>
      </c>
      <c r="E22" s="6">
        <v>21.1</v>
      </c>
      <c r="F22" s="45">
        <f t="shared" si="0"/>
        <v>1118.3000000000002</v>
      </c>
      <c r="G22" s="105">
        <v>480</v>
      </c>
    </row>
    <row r="23" spans="2:7" ht="12">
      <c r="B23" s="115"/>
      <c r="C23" s="97"/>
      <c r="D23" s="63" t="s">
        <v>8</v>
      </c>
      <c r="E23" s="7">
        <v>19.79</v>
      </c>
      <c r="F23" s="45">
        <f t="shared" si="0"/>
        <v>1048.87</v>
      </c>
      <c r="G23" s="105"/>
    </row>
    <row r="24" spans="2:7" ht="12">
      <c r="B24" s="115"/>
      <c r="C24" s="97"/>
      <c r="D24" s="63" t="s">
        <v>5</v>
      </c>
      <c r="E24" s="7">
        <v>20.02</v>
      </c>
      <c r="F24" s="45">
        <f t="shared" si="0"/>
        <v>1061.06</v>
      </c>
      <c r="G24" s="105"/>
    </row>
    <row r="25" spans="2:7" ht="12">
      <c r="B25" s="115"/>
      <c r="C25" s="97"/>
      <c r="D25" s="63" t="s">
        <v>12</v>
      </c>
      <c r="E25" s="7">
        <v>18.26</v>
      </c>
      <c r="F25" s="45">
        <f t="shared" si="0"/>
        <v>967.7800000000001</v>
      </c>
      <c r="G25" s="105"/>
    </row>
    <row r="26" spans="2:7" ht="12">
      <c r="B26" s="115"/>
      <c r="C26" s="97"/>
      <c r="D26" s="63" t="s">
        <v>11</v>
      </c>
      <c r="E26" s="6">
        <v>16.76</v>
      </c>
      <c r="F26" s="45">
        <f t="shared" si="0"/>
        <v>888.2800000000001</v>
      </c>
      <c r="G26" s="105"/>
    </row>
    <row r="27" spans="2:7" ht="12">
      <c r="B27" s="115"/>
      <c r="C27" s="97"/>
      <c r="D27" s="63" t="s">
        <v>13</v>
      </c>
      <c r="E27" s="6">
        <v>25.7</v>
      </c>
      <c r="F27" s="6">
        <f>E27*52</f>
        <v>1336.3999999999999</v>
      </c>
      <c r="G27" s="105"/>
    </row>
    <row r="28" spans="2:7" ht="12">
      <c r="B28" s="115"/>
      <c r="C28" s="97"/>
      <c r="D28" s="63" t="s">
        <v>1</v>
      </c>
      <c r="E28" s="7">
        <v>21.97</v>
      </c>
      <c r="F28" s="6">
        <v>1164.4099999999999</v>
      </c>
      <c r="G28" s="105"/>
    </row>
    <row r="29" spans="2:7" ht="12">
      <c r="B29" s="115"/>
      <c r="C29" s="97"/>
      <c r="D29" s="67" t="s">
        <v>24</v>
      </c>
      <c r="E29" s="6">
        <v>25.51</v>
      </c>
      <c r="F29" s="45">
        <f>E29*53</f>
        <v>1352.03</v>
      </c>
      <c r="G29" s="105"/>
    </row>
    <row r="30" spans="2:7" ht="12.75" thickBot="1">
      <c r="B30" s="115"/>
      <c r="C30" s="114"/>
      <c r="D30" s="65" t="s">
        <v>45</v>
      </c>
      <c r="E30" s="13">
        <v>31.63</v>
      </c>
      <c r="F30" s="8">
        <v>1676.3899999999999</v>
      </c>
      <c r="G30" s="105"/>
    </row>
    <row r="31" spans="2:7" ht="12">
      <c r="B31" s="115"/>
      <c r="C31" s="96" t="s">
        <v>48</v>
      </c>
      <c r="D31" s="62" t="s">
        <v>0</v>
      </c>
      <c r="E31" s="24">
        <v>18.06</v>
      </c>
      <c r="F31" s="5">
        <f aca="true" t="shared" si="1" ref="F31:F36">E31*53</f>
        <v>957.18</v>
      </c>
      <c r="G31" s="126">
        <v>660</v>
      </c>
    </row>
    <row r="32" spans="2:7" ht="17.25" customHeight="1">
      <c r="B32" s="115"/>
      <c r="C32" s="133"/>
      <c r="D32" s="64" t="s">
        <v>2</v>
      </c>
      <c r="E32" s="6">
        <v>16.93</v>
      </c>
      <c r="F32" s="7">
        <f t="shared" si="1"/>
        <v>897.29</v>
      </c>
      <c r="G32" s="127"/>
    </row>
    <row r="33" spans="2:7" ht="12">
      <c r="B33" s="115"/>
      <c r="C33" s="133"/>
      <c r="D33" s="64" t="s">
        <v>5</v>
      </c>
      <c r="E33" s="6">
        <v>17.21</v>
      </c>
      <c r="F33" s="7">
        <f t="shared" si="1"/>
        <v>912.13</v>
      </c>
      <c r="G33" s="127"/>
    </row>
    <row r="34" spans="2:7" ht="12">
      <c r="B34" s="115"/>
      <c r="C34" s="133"/>
      <c r="D34" s="63" t="s">
        <v>64</v>
      </c>
      <c r="E34" s="7">
        <v>19.92</v>
      </c>
      <c r="F34" s="7">
        <f t="shared" si="1"/>
        <v>1055.76</v>
      </c>
      <c r="G34" s="127"/>
    </row>
    <row r="35" spans="2:7" ht="12">
      <c r="B35" s="115"/>
      <c r="C35" s="133"/>
      <c r="D35" s="63" t="s">
        <v>12</v>
      </c>
      <c r="E35" s="7">
        <v>15.7</v>
      </c>
      <c r="F35" s="7">
        <f t="shared" si="1"/>
        <v>832.0999999999999</v>
      </c>
      <c r="G35" s="127"/>
    </row>
    <row r="36" spans="2:7" ht="12">
      <c r="B36" s="115"/>
      <c r="C36" s="133"/>
      <c r="D36" s="64" t="s">
        <v>11</v>
      </c>
      <c r="E36" s="6">
        <v>14.32</v>
      </c>
      <c r="F36" s="7">
        <f t="shared" si="1"/>
        <v>758.96</v>
      </c>
      <c r="G36" s="127"/>
    </row>
    <row r="37" spans="2:7" ht="12">
      <c r="B37" s="115"/>
      <c r="C37" s="133"/>
      <c r="D37" s="64" t="s">
        <v>4</v>
      </c>
      <c r="E37" s="6">
        <v>16.56</v>
      </c>
      <c r="F37" s="6">
        <v>877.68</v>
      </c>
      <c r="G37" s="127"/>
    </row>
    <row r="38" spans="2:7" ht="12">
      <c r="B38" s="115"/>
      <c r="C38" s="133"/>
      <c r="D38" s="64" t="s">
        <v>24</v>
      </c>
      <c r="E38" s="6">
        <v>21.85</v>
      </c>
      <c r="F38" s="6">
        <f>E38*52</f>
        <v>1136.2</v>
      </c>
      <c r="G38" s="127"/>
    </row>
    <row r="39" spans="2:7" ht="12">
      <c r="B39" s="115"/>
      <c r="C39" s="133"/>
      <c r="D39" s="64" t="s">
        <v>65</v>
      </c>
      <c r="E39" s="6">
        <v>22.03</v>
      </c>
      <c r="F39" s="6">
        <v>877.68</v>
      </c>
      <c r="G39" s="127"/>
    </row>
    <row r="40" spans="2:7" ht="12.75" thickBot="1">
      <c r="B40" s="115"/>
      <c r="C40" s="133"/>
      <c r="D40" s="65" t="s">
        <v>1</v>
      </c>
      <c r="E40" s="8">
        <v>18.8</v>
      </c>
      <c r="F40" s="8">
        <v>996.4000000000001</v>
      </c>
      <c r="G40" s="128"/>
    </row>
    <row r="41" spans="2:7" ht="15" customHeight="1">
      <c r="B41" s="141"/>
      <c r="C41" s="96" t="s">
        <v>29</v>
      </c>
      <c r="D41" s="62" t="s">
        <v>2</v>
      </c>
      <c r="E41" s="5">
        <v>26.61</v>
      </c>
      <c r="F41" s="5">
        <f>E41*42</f>
        <v>1117.62</v>
      </c>
      <c r="G41" s="108">
        <v>440</v>
      </c>
    </row>
    <row r="42" spans="2:7" ht="15" customHeight="1">
      <c r="B42" s="139"/>
      <c r="C42" s="133"/>
      <c r="D42" s="63" t="s">
        <v>12</v>
      </c>
      <c r="E42" s="7">
        <v>24.46</v>
      </c>
      <c r="F42" s="6">
        <f>E42*42</f>
        <v>1027.32</v>
      </c>
      <c r="G42" s="108"/>
    </row>
    <row r="43" spans="2:7" ht="15" customHeight="1">
      <c r="B43" s="139"/>
      <c r="C43" s="133"/>
      <c r="D43" s="64" t="s">
        <v>11</v>
      </c>
      <c r="E43" s="7">
        <v>22.44</v>
      </c>
      <c r="F43" s="6">
        <f>E43*42</f>
        <v>942.48</v>
      </c>
      <c r="G43" s="108"/>
    </row>
    <row r="44" spans="2:7" ht="15" customHeight="1">
      <c r="B44" s="139"/>
      <c r="C44" s="133"/>
      <c r="D44" s="67" t="s">
        <v>14</v>
      </c>
      <c r="E44" s="6">
        <v>29.59</v>
      </c>
      <c r="F44" s="6">
        <f>E44*42</f>
        <v>1242.78</v>
      </c>
      <c r="G44" s="108"/>
    </row>
    <row r="45" spans="2:7" ht="19.5" customHeight="1" thickBot="1">
      <c r="B45" s="140"/>
      <c r="C45" s="134"/>
      <c r="D45" s="66" t="s">
        <v>24</v>
      </c>
      <c r="E45" s="44">
        <v>34.36</v>
      </c>
      <c r="F45" s="9">
        <f>E45*42</f>
        <v>1443.12</v>
      </c>
      <c r="G45" s="109"/>
    </row>
    <row r="46" spans="2:7" ht="13.5" customHeight="1" hidden="1">
      <c r="B46" s="73"/>
      <c r="C46" s="96" t="s">
        <v>49</v>
      </c>
      <c r="D46" s="62" t="s">
        <v>9</v>
      </c>
      <c r="E46" s="5"/>
      <c r="F46" s="5"/>
      <c r="G46" s="135">
        <v>780</v>
      </c>
    </row>
    <row r="47" spans="2:7" ht="12.75" customHeight="1">
      <c r="B47" s="115"/>
      <c r="C47" s="97"/>
      <c r="D47" s="63" t="s">
        <v>0</v>
      </c>
      <c r="E47" s="7">
        <v>15.7</v>
      </c>
      <c r="F47" s="7">
        <f>E47*53</f>
        <v>832.0999999999999</v>
      </c>
      <c r="G47" s="131"/>
    </row>
    <row r="48" spans="2:7" ht="12" hidden="1">
      <c r="B48" s="139"/>
      <c r="C48" s="97"/>
      <c r="D48" s="64"/>
      <c r="E48" s="6"/>
      <c r="F48" s="6"/>
      <c r="G48" s="131"/>
    </row>
    <row r="49" spans="2:7" ht="12">
      <c r="B49" s="139"/>
      <c r="C49" s="97"/>
      <c r="D49" s="64" t="s">
        <v>64</v>
      </c>
      <c r="E49" s="6">
        <v>16.41</v>
      </c>
      <c r="F49" s="6">
        <f>E49*53</f>
        <v>869.73</v>
      </c>
      <c r="G49" s="131"/>
    </row>
    <row r="50" spans="2:7" ht="12">
      <c r="B50" s="139"/>
      <c r="C50" s="97"/>
      <c r="D50" s="68" t="s">
        <v>5</v>
      </c>
      <c r="E50" s="14">
        <v>14.65</v>
      </c>
      <c r="F50" s="6">
        <f>E50*53</f>
        <v>776.45</v>
      </c>
      <c r="G50" s="131"/>
    </row>
    <row r="51" spans="2:7" ht="12">
      <c r="B51" s="139"/>
      <c r="C51" s="97"/>
      <c r="D51" s="68" t="s">
        <v>13</v>
      </c>
      <c r="E51" s="14">
        <v>17.92</v>
      </c>
      <c r="F51" s="6">
        <f>E51*52</f>
        <v>931.8400000000001</v>
      </c>
      <c r="G51" s="131"/>
    </row>
    <row r="52" spans="2:7" ht="12">
      <c r="B52" s="139"/>
      <c r="C52" s="97"/>
      <c r="D52" s="67" t="s">
        <v>12</v>
      </c>
      <c r="E52" s="7">
        <v>12.56</v>
      </c>
      <c r="F52" s="6">
        <f>E52*53</f>
        <v>665.6800000000001</v>
      </c>
      <c r="G52" s="131"/>
    </row>
    <row r="53" spans="2:7" ht="12">
      <c r="B53" s="139"/>
      <c r="C53" s="97"/>
      <c r="D53" s="64" t="s">
        <v>11</v>
      </c>
      <c r="E53" s="6">
        <v>11.34</v>
      </c>
      <c r="F53" s="6">
        <f>E53*53</f>
        <v>601.02</v>
      </c>
      <c r="G53" s="131"/>
    </row>
    <row r="54" spans="2:7" ht="12">
      <c r="B54" s="139"/>
      <c r="C54" s="97"/>
      <c r="D54" s="63" t="s">
        <v>16</v>
      </c>
      <c r="E54" s="7">
        <v>13.33</v>
      </c>
      <c r="F54" s="7">
        <v>706.49</v>
      </c>
      <c r="G54" s="131"/>
    </row>
    <row r="55" spans="2:7" ht="12">
      <c r="B55" s="139"/>
      <c r="C55" s="97"/>
      <c r="D55" s="63" t="s">
        <v>65</v>
      </c>
      <c r="E55" s="7">
        <v>19.44</v>
      </c>
      <c r="F55" s="7">
        <f>E55*53</f>
        <v>1030.3200000000002</v>
      </c>
      <c r="G55" s="131"/>
    </row>
    <row r="56" spans="2:7" ht="12">
      <c r="B56" s="139"/>
      <c r="C56" s="97"/>
      <c r="D56" s="64" t="s">
        <v>14</v>
      </c>
      <c r="E56" s="6">
        <v>15.33</v>
      </c>
      <c r="F56" s="6">
        <v>812.49</v>
      </c>
      <c r="G56" s="131"/>
    </row>
    <row r="57" spans="2:7" ht="16.5" customHeight="1" thickBot="1">
      <c r="B57" s="140"/>
      <c r="C57" s="114"/>
      <c r="D57" s="54" t="s">
        <v>3</v>
      </c>
      <c r="E57" s="44">
        <v>17.79</v>
      </c>
      <c r="F57" s="9">
        <f>E57*53</f>
        <v>942.87</v>
      </c>
      <c r="G57" s="132"/>
    </row>
    <row r="58" spans="2:7" s="28" customFormat="1" ht="15" customHeight="1">
      <c r="B58" s="116"/>
      <c r="C58" s="93" t="s">
        <v>30</v>
      </c>
      <c r="D58" s="53" t="s">
        <v>2</v>
      </c>
      <c r="E58" s="38">
        <v>22.37</v>
      </c>
      <c r="F58" s="5">
        <f>E58*53</f>
        <v>1185.6100000000001</v>
      </c>
      <c r="G58" s="123">
        <v>600</v>
      </c>
    </row>
    <row r="59" spans="2:7" s="28" customFormat="1" ht="15" customHeight="1">
      <c r="B59" s="116"/>
      <c r="C59" s="94"/>
      <c r="D59" s="65" t="s">
        <v>0</v>
      </c>
      <c r="E59" s="8">
        <v>23.19</v>
      </c>
      <c r="F59" s="6">
        <f>E59*53</f>
        <v>1229.0700000000002</v>
      </c>
      <c r="G59" s="124"/>
    </row>
    <row r="60" spans="2:7" s="28" customFormat="1" ht="15" customHeight="1" hidden="1">
      <c r="B60" s="116"/>
      <c r="C60" s="94"/>
      <c r="D60" s="65"/>
      <c r="E60" s="8"/>
      <c r="F60" s="6"/>
      <c r="G60" s="124"/>
    </row>
    <row r="61" spans="2:7" s="28" customFormat="1" ht="15" customHeight="1">
      <c r="B61" s="116"/>
      <c r="C61" s="94"/>
      <c r="D61" s="64" t="s">
        <v>1</v>
      </c>
      <c r="E61" s="6">
        <v>27.4</v>
      </c>
      <c r="F61" s="6">
        <v>1452.1999999999998</v>
      </c>
      <c r="G61" s="124"/>
    </row>
    <row r="62" spans="2:7" s="28" customFormat="1" ht="15" customHeight="1" thickBot="1">
      <c r="B62" s="116"/>
      <c r="C62" s="94"/>
      <c r="D62" s="66" t="s">
        <v>3</v>
      </c>
      <c r="E62" s="9">
        <v>30.41</v>
      </c>
      <c r="F62" s="9">
        <f>E62*53</f>
        <v>1611.73</v>
      </c>
      <c r="G62" s="124"/>
    </row>
    <row r="63" spans="2:7" s="28" customFormat="1" ht="15" customHeight="1">
      <c r="B63" s="116"/>
      <c r="C63" s="93" t="s">
        <v>31</v>
      </c>
      <c r="D63" s="62" t="s">
        <v>17</v>
      </c>
      <c r="E63" s="5">
        <v>21.48</v>
      </c>
      <c r="F63" s="5">
        <f>E63*53</f>
        <v>1138.44</v>
      </c>
      <c r="G63" s="89" t="s">
        <v>44</v>
      </c>
    </row>
    <row r="64" spans="2:7" s="28" customFormat="1" ht="15" customHeight="1">
      <c r="B64" s="116"/>
      <c r="C64" s="94"/>
      <c r="D64" s="64" t="s">
        <v>2</v>
      </c>
      <c r="E64" s="6">
        <v>20.08</v>
      </c>
      <c r="F64" s="7">
        <f>E64*53</f>
        <v>1064.24</v>
      </c>
      <c r="G64" s="90"/>
    </row>
    <row r="65" spans="2:7" s="28" customFormat="1" ht="15" customHeight="1" hidden="1">
      <c r="B65" s="116"/>
      <c r="C65" s="94"/>
      <c r="D65" s="64" t="s">
        <v>9</v>
      </c>
      <c r="E65" s="6"/>
      <c r="F65" s="6"/>
      <c r="G65" s="90"/>
    </row>
    <row r="66" spans="2:7" s="28" customFormat="1" ht="15" customHeight="1" hidden="1">
      <c r="B66" s="116"/>
      <c r="C66" s="94"/>
      <c r="D66" s="68" t="s">
        <v>5</v>
      </c>
      <c r="E66" s="14"/>
      <c r="F66" s="7"/>
      <c r="G66" s="90"/>
    </row>
    <row r="67" spans="2:7" s="28" customFormat="1" ht="15" customHeight="1">
      <c r="B67" s="116"/>
      <c r="C67" s="94"/>
      <c r="D67" s="64" t="s">
        <v>1</v>
      </c>
      <c r="E67" s="6">
        <v>22.99</v>
      </c>
      <c r="F67" s="6">
        <v>1218.47</v>
      </c>
      <c r="G67" s="90"/>
    </row>
    <row r="68" spans="2:7" s="28" customFormat="1" ht="15" customHeight="1" thickBot="1">
      <c r="B68" s="116"/>
      <c r="C68" s="94"/>
      <c r="D68" s="65" t="s">
        <v>3</v>
      </c>
      <c r="E68" s="8">
        <v>26.88</v>
      </c>
      <c r="F68" s="13">
        <f>E68*53</f>
        <v>1424.6399999999999</v>
      </c>
      <c r="G68" s="90"/>
    </row>
    <row r="69" spans="2:7" s="28" customFormat="1" ht="15.75" customHeight="1">
      <c r="B69" s="116"/>
      <c r="C69" s="96" t="s">
        <v>32</v>
      </c>
      <c r="D69" s="62" t="s">
        <v>11</v>
      </c>
      <c r="E69" s="5">
        <v>18.44</v>
      </c>
      <c r="F69" s="5">
        <f>E69*53</f>
        <v>977.32</v>
      </c>
      <c r="G69" s="130">
        <v>480</v>
      </c>
    </row>
    <row r="70" spans="2:7" s="28" customFormat="1" ht="15" customHeight="1">
      <c r="B70" s="116"/>
      <c r="C70" s="97"/>
      <c r="D70" s="64" t="s">
        <v>61</v>
      </c>
      <c r="E70" s="6">
        <v>25.68</v>
      </c>
      <c r="F70" s="6">
        <f>E70*53</f>
        <v>1361.04</v>
      </c>
      <c r="G70" s="131"/>
    </row>
    <row r="71" spans="2:7" s="28" customFormat="1" ht="20.25" customHeight="1" thickBot="1">
      <c r="B71" s="116"/>
      <c r="C71" s="114"/>
      <c r="D71" s="54" t="s">
        <v>62</v>
      </c>
      <c r="E71" s="44">
        <v>24.98</v>
      </c>
      <c r="F71" s="7">
        <f>E71*53</f>
        <v>1323.94</v>
      </c>
      <c r="G71" s="132"/>
    </row>
    <row r="72" spans="2:7" s="28" customFormat="1" ht="27" customHeight="1" thickBot="1">
      <c r="B72" s="117"/>
      <c r="C72" s="35" t="s">
        <v>74</v>
      </c>
      <c r="D72" s="35" t="s">
        <v>10</v>
      </c>
      <c r="E72" s="23">
        <v>24.33</v>
      </c>
      <c r="F72" s="38">
        <v>1289</v>
      </c>
      <c r="G72" s="34">
        <v>572</v>
      </c>
    </row>
    <row r="73" spans="2:7" s="28" customFormat="1" ht="15" customHeight="1">
      <c r="B73" s="120" t="s">
        <v>26</v>
      </c>
      <c r="C73" s="93" t="s">
        <v>33</v>
      </c>
      <c r="D73" s="62" t="s">
        <v>18</v>
      </c>
      <c r="E73" s="12">
        <v>21.26</v>
      </c>
      <c r="F73" s="5">
        <f>E73*53</f>
        <v>1126.78</v>
      </c>
      <c r="G73" s="123">
        <v>600</v>
      </c>
    </row>
    <row r="74" spans="2:7" ht="14.25" customHeight="1">
      <c r="B74" s="121"/>
      <c r="C74" s="94"/>
      <c r="D74" s="68" t="s">
        <v>7</v>
      </c>
      <c r="E74" s="46">
        <v>19.99</v>
      </c>
      <c r="F74" s="6">
        <f>E74*53</f>
        <v>1059.47</v>
      </c>
      <c r="G74" s="124"/>
    </row>
    <row r="75" spans="2:7" ht="19.5" customHeight="1" thickBot="1">
      <c r="B75" s="121"/>
      <c r="C75" s="94"/>
      <c r="D75" s="69" t="s">
        <v>6</v>
      </c>
      <c r="E75" s="47">
        <v>27.13</v>
      </c>
      <c r="F75" s="9">
        <f>E75*53</f>
        <v>1437.8899999999999</v>
      </c>
      <c r="G75" s="129"/>
    </row>
    <row r="76" spans="2:7" ht="17.25" customHeight="1">
      <c r="B76" s="121"/>
      <c r="C76" s="91" t="s">
        <v>34</v>
      </c>
      <c r="D76" s="62" t="s">
        <v>7</v>
      </c>
      <c r="E76" s="12">
        <v>17.23</v>
      </c>
      <c r="F76" s="5">
        <f>E76*53</f>
        <v>913.19</v>
      </c>
      <c r="G76" s="91">
        <v>660</v>
      </c>
    </row>
    <row r="77" spans="2:7" ht="19.5" customHeight="1" thickBot="1">
      <c r="B77" s="122"/>
      <c r="C77" s="92"/>
      <c r="D77" s="54" t="s">
        <v>6</v>
      </c>
      <c r="E77" s="15">
        <v>23.37</v>
      </c>
      <c r="F77" s="44">
        <f>E77*53</f>
        <v>1238.6100000000001</v>
      </c>
      <c r="G77" s="92"/>
    </row>
    <row r="78" spans="2:7" ht="35.25" customHeight="1" hidden="1" thickBot="1">
      <c r="B78" s="136" t="s">
        <v>25</v>
      </c>
      <c r="C78" s="36" t="s">
        <v>35</v>
      </c>
      <c r="D78" s="91" t="s">
        <v>20</v>
      </c>
      <c r="E78" s="55" t="s">
        <v>66</v>
      </c>
      <c r="F78" s="10"/>
      <c r="G78" s="37">
        <v>160</v>
      </c>
    </row>
    <row r="79" spans="2:7" ht="28.5" customHeight="1" hidden="1" thickBot="1">
      <c r="B79" s="137"/>
      <c r="C79" s="33" t="s">
        <v>63</v>
      </c>
      <c r="D79" s="114"/>
      <c r="E79" s="55" t="s">
        <v>67</v>
      </c>
      <c r="F79" s="10"/>
      <c r="G79" s="37">
        <v>352</v>
      </c>
    </row>
    <row r="80" spans="2:7" ht="30.75" customHeight="1" hidden="1" thickBot="1">
      <c r="B80" s="138"/>
      <c r="C80" s="33" t="s">
        <v>36</v>
      </c>
      <c r="D80" s="35" t="s">
        <v>21</v>
      </c>
      <c r="E80" s="55" t="s">
        <v>75</v>
      </c>
      <c r="F80" s="10"/>
      <c r="G80" s="37">
        <v>416</v>
      </c>
    </row>
    <row r="81" spans="2:7" ht="18" customHeight="1" hidden="1">
      <c r="B81" s="95" t="s">
        <v>68</v>
      </c>
      <c r="C81" s="95"/>
      <c r="D81" s="95"/>
      <c r="E81" s="95"/>
      <c r="F81" s="95"/>
      <c r="G81" s="95"/>
    </row>
    <row r="82" ht="12" customHeight="1"/>
    <row r="83" ht="12">
      <c r="B83" s="3"/>
    </row>
    <row r="84" spans="2:7" ht="12">
      <c r="B84" s="83" t="s">
        <v>69</v>
      </c>
      <c r="C84" s="83"/>
      <c r="D84" s="83"/>
      <c r="E84" s="83"/>
      <c r="F84" s="83"/>
      <c r="G84" s="83"/>
    </row>
    <row r="85" ht="12">
      <c r="B85" s="3"/>
    </row>
    <row r="86" ht="12">
      <c r="B86" s="3"/>
    </row>
    <row r="87" ht="12">
      <c r="B87" s="3"/>
    </row>
    <row r="88" ht="12">
      <c r="B88" s="3"/>
    </row>
    <row r="89" ht="12">
      <c r="B89" s="3"/>
    </row>
    <row r="90" ht="12">
      <c r="B90" s="3"/>
    </row>
    <row r="91" ht="12">
      <c r="B91" s="3"/>
    </row>
    <row r="92" ht="12">
      <c r="B92" s="3"/>
    </row>
    <row r="93" ht="12">
      <c r="B93" s="3"/>
    </row>
    <row r="94" ht="12">
      <c r="B94" s="3"/>
    </row>
    <row r="95" ht="12">
      <c r="B95" s="3"/>
    </row>
    <row r="96" ht="12">
      <c r="B96" s="3"/>
    </row>
    <row r="97" ht="12">
      <c r="B97" s="3"/>
    </row>
    <row r="98" ht="12">
      <c r="B98" s="3"/>
    </row>
    <row r="99" ht="12">
      <c r="B99" s="3"/>
    </row>
    <row r="100" ht="12">
      <c r="B100" s="3"/>
    </row>
    <row r="101" ht="12">
      <c r="B101" s="3"/>
    </row>
    <row r="102" ht="12">
      <c r="B102" s="3"/>
    </row>
    <row r="103" ht="12">
      <c r="B103" s="3"/>
    </row>
    <row r="104" ht="12">
      <c r="B104" s="3"/>
    </row>
    <row r="105" ht="12">
      <c r="B105" s="3"/>
    </row>
    <row r="106" ht="12">
      <c r="B106" s="3"/>
    </row>
    <row r="107" ht="12">
      <c r="B107" s="3"/>
    </row>
    <row r="108" ht="12">
      <c r="B108" s="3"/>
    </row>
    <row r="109" ht="12">
      <c r="B109" s="3"/>
    </row>
    <row r="110" ht="12">
      <c r="B110" s="3"/>
    </row>
  </sheetData>
  <sheetProtection/>
  <mergeCells count="38">
    <mergeCell ref="B78:B80"/>
    <mergeCell ref="B47:B57"/>
    <mergeCell ref="B41:B45"/>
    <mergeCell ref="G73:G75"/>
    <mergeCell ref="G69:G71"/>
    <mergeCell ref="C31:C40"/>
    <mergeCell ref="C41:C45"/>
    <mergeCell ref="D78:D79"/>
    <mergeCell ref="C46:C57"/>
    <mergeCell ref="G46:G57"/>
    <mergeCell ref="B22:B40"/>
    <mergeCell ref="B58:B72"/>
    <mergeCell ref="E3:F3"/>
    <mergeCell ref="B73:B77"/>
    <mergeCell ref="C58:C62"/>
    <mergeCell ref="G58:G62"/>
    <mergeCell ref="G3:G4"/>
    <mergeCell ref="C69:C71"/>
    <mergeCell ref="G31:G40"/>
    <mergeCell ref="G76:G77"/>
    <mergeCell ref="G22:G30"/>
    <mergeCell ref="C5:C6"/>
    <mergeCell ref="G41:G45"/>
    <mergeCell ref="C63:C68"/>
    <mergeCell ref="C13:C19"/>
    <mergeCell ref="C22:C30"/>
    <mergeCell ref="C7:C10"/>
    <mergeCell ref="B1:G1"/>
    <mergeCell ref="D3:D4"/>
    <mergeCell ref="B3:C4"/>
    <mergeCell ref="B13:B21"/>
    <mergeCell ref="B84:G84"/>
    <mergeCell ref="B2:G2"/>
    <mergeCell ref="B5:B12"/>
    <mergeCell ref="G63:G68"/>
    <mergeCell ref="C76:C77"/>
    <mergeCell ref="C73:C75"/>
    <mergeCell ref="B81:G8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93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ОТиЗ</dc:creator>
  <cp:keywords/>
  <dc:description/>
  <cp:lastModifiedBy>Александр</cp:lastModifiedBy>
  <cp:lastPrinted>2020-05-29T12:44:24Z</cp:lastPrinted>
  <dcterms:created xsi:type="dcterms:W3CDTF">1995-03-01T05:34:29Z</dcterms:created>
  <dcterms:modified xsi:type="dcterms:W3CDTF">2021-01-19T11:25:19Z</dcterms:modified>
  <cp:category/>
  <cp:version/>
  <cp:contentType/>
  <cp:contentStatus/>
</cp:coreProperties>
</file>